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640" windowHeight="11190"/>
  </bookViews>
  <sheets>
    <sheet name="Sheet1" sheetId="1" r:id="rId1"/>
  </sheets>
  <calcPr calcId="145621" calcCompleted="0"/>
</workbook>
</file>

<file path=xl/calcChain.xml><?xml version="1.0" encoding="utf-8"?>
<calcChain xmlns="http://schemas.openxmlformats.org/spreadsheetml/2006/main">
  <c r="C93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2" i="1"/>
  <c r="B93" i="1"/>
  <c r="B95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2" i="1"/>
  <c r="F93" i="1" l="1"/>
  <c r="E2" i="1"/>
  <c r="D93" i="1"/>
  <c r="E91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  <c r="E3" i="1"/>
  <c r="E90" i="1"/>
  <c r="E88" i="1"/>
  <c r="E86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E4" i="1"/>
</calcChain>
</file>

<file path=xl/sharedStrings.xml><?xml version="1.0" encoding="utf-8"?>
<sst xmlns="http://schemas.openxmlformats.org/spreadsheetml/2006/main" count="104" uniqueCount="100">
  <si>
    <t>F</t>
  </si>
  <si>
    <t>U</t>
  </si>
  <si>
    <t>Total</t>
  </si>
  <si>
    <t>Delegates at large</t>
  </si>
  <si>
    <t>Grand total</t>
  </si>
  <si>
    <t>At large</t>
  </si>
  <si>
    <t># clubs
20-Aug-13</t>
  </si>
  <si>
    <t>Rank</t>
  </si>
  <si>
    <t>Percent</t>
  </si>
  <si>
    <t># clubs
missed</t>
  </si>
  <si>
    <t>Ballots
issued</t>
  </si>
  <si>
    <t>Location</t>
  </si>
  <si>
    <t>Southern California</t>
  </si>
  <si>
    <t>Northwest Washington</t>
  </si>
  <si>
    <t>Arizona</t>
  </si>
  <si>
    <t>Central Coastal California</t>
  </si>
  <si>
    <t>Southern, Central and Northeastern Minnesota, West-Central Ontario, Canada</t>
  </si>
  <si>
    <t>Western Oregon, Southern Washington</t>
  </si>
  <si>
    <t>Eastern Missouri, Southern Illinois</t>
  </si>
  <si>
    <t>Eastern Washington, Northeastern Oregon, Northern Idaho</t>
  </si>
  <si>
    <t>Northeastern Ohio</t>
  </si>
  <si>
    <t>Indiana, Northern Kentucky</t>
  </si>
  <si>
    <t>Western Pennsylvania, Western Maryland, Northwestern West Virginia</t>
  </si>
  <si>
    <t>Southeastern Georgia</t>
  </si>
  <si>
    <t>Central Idaho, Eastern Oregon, Utah, Western Wyoming, Eastern Nevada</t>
  </si>
  <si>
    <t>Oklahoma</t>
  </si>
  <si>
    <t>Western Australia</t>
  </si>
  <si>
    <t>Maryland, Delaware, Eastern &amp; Northwestern Virginia, Northeastern West Virginia</t>
  </si>
  <si>
    <t>Iowa, Dakota County, Nebraska</t>
  </si>
  <si>
    <t>Bahrain, Kuwait, Oman, Qatar, UAE, Jordan and Lebanon</t>
  </si>
  <si>
    <t>Bristish Columbia, Canada</t>
  </si>
  <si>
    <t>Kansas, Western Missouri</t>
  </si>
  <si>
    <t>New Mexico, El Paso County, Texas</t>
  </si>
  <si>
    <t>Eastern Nebraska</t>
  </si>
  <si>
    <t>North Central Texas</t>
  </si>
  <si>
    <t>Colorado, Eastern Wyoming, Western Nebraska</t>
  </si>
  <si>
    <t>Northern Virginia inside the Beltway, Southeast and Southwest Washington DC, and Southwestern Maryland</t>
  </si>
  <si>
    <t>Southwestern Michigan, Northwestern Ohio, Southwestern Ontario, Canada</t>
  </si>
  <si>
    <t>Northern Virginia</t>
  </si>
  <si>
    <t>Chicagoland, Illinois Area</t>
  </si>
  <si>
    <t>Eastern Massachusetts and Rhode Island</t>
  </si>
  <si>
    <t>Western Washington</t>
  </si>
  <si>
    <t>Central California, Southern Nevada</t>
  </si>
  <si>
    <t>Mexico</t>
  </si>
  <si>
    <t>Wisconsin, Northwestern Michigan</t>
  </si>
  <si>
    <t>District of Columbia, West Central Maryland</t>
  </si>
  <si>
    <t>North Carolina</t>
  </si>
  <si>
    <t>Eastern Pennsylvania, Southern New Jersey</t>
  </si>
  <si>
    <t>Northern California, North Central Nevada</t>
  </si>
  <si>
    <t>Southern Ohio, Eastern Kentucky, Western West Virginia</t>
  </si>
  <si>
    <t>India except Karala, Tamil Nadu and Karnataka</t>
  </si>
  <si>
    <t>Alberta, Saskatchewan, Canada</t>
  </si>
  <si>
    <t>Arkansas, Central Mississippi, Western Tennessee</t>
  </si>
  <si>
    <t>Northwesterns Georgia</t>
  </si>
  <si>
    <t>Maine, New Hampshire, Vermont, New Brunswick, Nova Scotia and Prince Edward Island, Canada</t>
  </si>
  <si>
    <t>New York, Westchester, Nassau, Suffolk</t>
  </si>
  <si>
    <t>Southern Florida, Bahamas</t>
  </si>
  <si>
    <t>West Coast Florida</t>
  </si>
  <si>
    <t>Hawaii</t>
  </si>
  <si>
    <t>Northeastern Texas, Shreveport, Louisiana</t>
  </si>
  <si>
    <t>Peninsula (West) Malaysia</t>
  </si>
  <si>
    <t>Connecticut, Western Massachusetts, Eastern New York</t>
  </si>
  <si>
    <t>Northern Illinois</t>
  </si>
  <si>
    <t>Southcentral Texas</t>
  </si>
  <si>
    <t>Southeastern Texas</t>
  </si>
  <si>
    <t>North Coastal California</t>
  </si>
  <si>
    <t>South Carolina</t>
  </si>
  <si>
    <t>Continental Europe</t>
  </si>
  <si>
    <t>Southern Ontario, Canada</t>
  </si>
  <si>
    <t>Northern New York, Quebec, Southeastern Ontario, Canada</t>
  </si>
  <si>
    <t>Michigan</t>
  </si>
  <si>
    <t>Eastern Tennessee, Southern Kentucky</t>
  </si>
  <si>
    <t>Manitoba, Western Ontario, Canada</t>
  </si>
  <si>
    <t>Western and Central New York</t>
  </si>
  <si>
    <t>Central Virginia</t>
  </si>
  <si>
    <t>Taiwan</t>
  </si>
  <si>
    <t>Louisiana, Western Mississippi, Parts of Southeast Texas</t>
  </si>
  <si>
    <t>Queensland, Northern Territory, Northern New South Wales, Australia; Papua, New Guinea</t>
  </si>
  <si>
    <t>New South Wales and the Australian Capital Territory, Australia</t>
  </si>
  <si>
    <t>Britain and Ireland</t>
  </si>
  <si>
    <t>New Zealand</t>
  </si>
  <si>
    <t>South Australia, Victoria, and Tasmania, Australia</t>
  </si>
  <si>
    <t>Southern Africa</t>
  </si>
  <si>
    <t>Philippines</t>
  </si>
  <si>
    <t>Japan</t>
  </si>
  <si>
    <t>Alabama, Southern Mississippi, Northwestern Florida</t>
  </si>
  <si>
    <t>Montana, North Dakota, South Dakota, Northwestern Minnesota</t>
  </si>
  <si>
    <t>Saudi Arabia</t>
  </si>
  <si>
    <t>Singapore and Thailand</t>
  </si>
  <si>
    <t>Caribbean</t>
  </si>
  <si>
    <t>Sri Lanka, Tamil Nadu, Kerala, and Karnataka</t>
  </si>
  <si>
    <t>New Jersey, Rockland County and Staten Island</t>
  </si>
  <si>
    <t>North and Central Florida</t>
  </si>
  <si>
    <t>North China</t>
  </si>
  <si>
    <t>Southwestern, Central and Northern Ontario, Canada</t>
  </si>
  <si>
    <t>East Malaysia (Sabah, Sarawak), Brunei, Indonesia</t>
  </si>
  <si>
    <t>South China, Hong Kong and Macau</t>
  </si>
  <si>
    <t>Undistricted Clubs (includes South Korea and western Africa, before they were named new districts)</t>
  </si>
  <si>
    <t>(current board, officers, and District Governors, Past International Directors, Past International Presidents)</t>
  </si>
  <si>
    <t>Toastmasters
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</si>
</sst>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164" fontId="0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" bestFit="1" customWidth="1"/>
    <col min="2" max="2" width="10.7109375" customWidth="1"/>
    <col min="3" max="3" width="10.140625" customWidth="1"/>
    <col min="7" max="7" width="99.42578125" bestFit="1" customWidth="1"/>
  </cols>
  <sheetData>
    <row r="1" spans="1:7" ht="30" x14ac:dyDescent="0.25">
      <c r="A1" s="10" t="s">
        <v>99</v>
      </c>
      <c r="B1" s="10" t="s">
        <v>10</v>
      </c>
      <c r="C1" s="10" t="s">
        <v>6</v>
      </c>
      <c r="D1" s="9" t="s">
        <v>8</v>
      </c>
      <c r="E1" s="9" t="s">
        <v>7</v>
      </c>
      <c r="F1" s="10" t="s">
        <v>9</v>
      </c>
      <c r="G1" s="10" t="s">
        <v>11</v>
      </c>
    </row>
    <row r="2" spans="1:7" x14ac:dyDescent="0.25">
      <c r="A2">
        <v>1</v>
      </c>
      <c r="B2">
        <v>162</v>
      </c>
      <c r="C2">
        <v>142</v>
      </c>
      <c r="D2" s="5">
        <f>B2/C2/2</f>
        <v>0.57042253521126762</v>
      </c>
      <c r="E2">
        <f>RANK(D2,$D$2:$D$91)</f>
        <v>78</v>
      </c>
      <c r="F2">
        <f>C2-(B2/2)</f>
        <v>61</v>
      </c>
      <c r="G2" t="s">
        <v>12</v>
      </c>
    </row>
    <row r="3" spans="1:7" x14ac:dyDescent="0.25">
      <c r="A3">
        <v>2</v>
      </c>
      <c r="B3">
        <v>276</v>
      </c>
      <c r="C3">
        <v>187</v>
      </c>
      <c r="D3" s="5">
        <f t="shared" ref="D3:D66" si="0">B3/C3/2</f>
        <v>0.73796791443850263</v>
      </c>
      <c r="E3">
        <f t="shared" ref="E3:E66" si="1">RANK(D3,$D$2:$D$91)</f>
        <v>52</v>
      </c>
      <c r="F3">
        <f t="shared" ref="F3:F66" si="2">C3-(B3/2)</f>
        <v>49</v>
      </c>
      <c r="G3" t="s">
        <v>13</v>
      </c>
    </row>
    <row r="4" spans="1:7" x14ac:dyDescent="0.25">
      <c r="A4">
        <v>3</v>
      </c>
      <c r="B4">
        <v>324</v>
      </c>
      <c r="C4">
        <v>211</v>
      </c>
      <c r="D4" s="5">
        <f t="shared" si="0"/>
        <v>0.76777251184834128</v>
      </c>
      <c r="E4">
        <f t="shared" si="1"/>
        <v>41</v>
      </c>
      <c r="F4">
        <f t="shared" si="2"/>
        <v>49</v>
      </c>
      <c r="G4" t="s">
        <v>14</v>
      </c>
    </row>
    <row r="5" spans="1:7" x14ac:dyDescent="0.25">
      <c r="A5">
        <v>4</v>
      </c>
      <c r="B5">
        <v>330</v>
      </c>
      <c r="C5">
        <v>260</v>
      </c>
      <c r="D5" s="5">
        <f t="shared" si="0"/>
        <v>0.63461538461538458</v>
      </c>
      <c r="E5">
        <f t="shared" si="1"/>
        <v>71</v>
      </c>
      <c r="F5">
        <f t="shared" si="2"/>
        <v>95</v>
      </c>
      <c r="G5" t="s">
        <v>15</v>
      </c>
    </row>
    <row r="6" spans="1:7" x14ac:dyDescent="0.25">
      <c r="A6">
        <v>5</v>
      </c>
      <c r="B6">
        <v>232</v>
      </c>
      <c r="C6">
        <v>149</v>
      </c>
      <c r="D6" s="5">
        <f t="shared" si="0"/>
        <v>0.77852348993288589</v>
      </c>
      <c r="E6">
        <f t="shared" si="1"/>
        <v>40</v>
      </c>
      <c r="F6">
        <f t="shared" si="2"/>
        <v>33</v>
      </c>
      <c r="G6" t="s">
        <v>12</v>
      </c>
    </row>
    <row r="7" spans="1:7" x14ac:dyDescent="0.25">
      <c r="A7">
        <v>6</v>
      </c>
      <c r="B7">
        <v>496</v>
      </c>
      <c r="C7">
        <v>292</v>
      </c>
      <c r="D7" s="5">
        <f t="shared" si="0"/>
        <v>0.84931506849315064</v>
      </c>
      <c r="E7">
        <f t="shared" si="1"/>
        <v>24</v>
      </c>
      <c r="F7">
        <f t="shared" si="2"/>
        <v>44</v>
      </c>
      <c r="G7" t="s">
        <v>16</v>
      </c>
    </row>
    <row r="8" spans="1:7" x14ac:dyDescent="0.25">
      <c r="A8">
        <v>7</v>
      </c>
      <c r="B8">
        <v>230</v>
      </c>
      <c r="C8">
        <v>182</v>
      </c>
      <c r="D8" s="5">
        <f t="shared" si="0"/>
        <v>0.63186813186813184</v>
      </c>
      <c r="E8">
        <f t="shared" si="1"/>
        <v>72</v>
      </c>
      <c r="F8">
        <f t="shared" si="2"/>
        <v>67</v>
      </c>
      <c r="G8" t="s">
        <v>17</v>
      </c>
    </row>
    <row r="9" spans="1:7" x14ac:dyDescent="0.25">
      <c r="A9">
        <v>8</v>
      </c>
      <c r="B9">
        <v>122</v>
      </c>
      <c r="C9">
        <v>112</v>
      </c>
      <c r="D9" s="5">
        <f t="shared" si="0"/>
        <v>0.5446428571428571</v>
      </c>
      <c r="E9">
        <f t="shared" si="1"/>
        <v>79</v>
      </c>
      <c r="F9">
        <f t="shared" si="2"/>
        <v>51</v>
      </c>
      <c r="G9" t="s">
        <v>18</v>
      </c>
    </row>
    <row r="10" spans="1:7" x14ac:dyDescent="0.25">
      <c r="A10">
        <v>9</v>
      </c>
      <c r="B10">
        <v>110</v>
      </c>
      <c r="C10">
        <v>63</v>
      </c>
      <c r="D10" s="5">
        <f t="shared" si="0"/>
        <v>0.87301587301587302</v>
      </c>
      <c r="E10">
        <f t="shared" si="1"/>
        <v>20</v>
      </c>
      <c r="F10">
        <f t="shared" si="2"/>
        <v>8</v>
      </c>
      <c r="G10" t="s">
        <v>19</v>
      </c>
    </row>
    <row r="11" spans="1:7" x14ac:dyDescent="0.25">
      <c r="A11">
        <v>10</v>
      </c>
      <c r="B11">
        <v>138</v>
      </c>
      <c r="C11">
        <v>104</v>
      </c>
      <c r="D11" s="5">
        <f t="shared" si="0"/>
        <v>0.66346153846153844</v>
      </c>
      <c r="E11">
        <f t="shared" si="1"/>
        <v>67</v>
      </c>
      <c r="F11">
        <f t="shared" si="2"/>
        <v>35</v>
      </c>
      <c r="G11" t="s">
        <v>20</v>
      </c>
    </row>
    <row r="12" spans="1:7" x14ac:dyDescent="0.25">
      <c r="A12">
        <v>11</v>
      </c>
      <c r="B12">
        <v>180</v>
      </c>
      <c r="C12">
        <v>148</v>
      </c>
      <c r="D12" s="5">
        <f t="shared" si="0"/>
        <v>0.60810810810810811</v>
      </c>
      <c r="E12">
        <f t="shared" si="1"/>
        <v>76</v>
      </c>
      <c r="F12">
        <f t="shared" si="2"/>
        <v>58</v>
      </c>
      <c r="G12" t="s">
        <v>21</v>
      </c>
    </row>
    <row r="13" spans="1:7" x14ac:dyDescent="0.25">
      <c r="A13">
        <v>12</v>
      </c>
      <c r="B13">
        <v>210</v>
      </c>
      <c r="C13">
        <v>117</v>
      </c>
      <c r="D13" s="5">
        <f t="shared" si="0"/>
        <v>0.89743589743589747</v>
      </c>
      <c r="E13">
        <f t="shared" si="1"/>
        <v>12</v>
      </c>
      <c r="F13">
        <f t="shared" si="2"/>
        <v>12</v>
      </c>
      <c r="G13" t="s">
        <v>12</v>
      </c>
    </row>
    <row r="14" spans="1:7" x14ac:dyDescent="0.25">
      <c r="A14">
        <v>13</v>
      </c>
      <c r="B14">
        <v>120</v>
      </c>
      <c r="C14">
        <v>79</v>
      </c>
      <c r="D14" s="5">
        <f t="shared" si="0"/>
        <v>0.759493670886076</v>
      </c>
      <c r="E14">
        <f t="shared" si="1"/>
        <v>45</v>
      </c>
      <c r="F14">
        <f t="shared" si="2"/>
        <v>19</v>
      </c>
      <c r="G14" t="s">
        <v>22</v>
      </c>
    </row>
    <row r="15" spans="1:7" x14ac:dyDescent="0.25">
      <c r="A15">
        <v>14</v>
      </c>
      <c r="B15">
        <v>210</v>
      </c>
      <c r="C15">
        <v>131</v>
      </c>
      <c r="D15" s="5">
        <f t="shared" si="0"/>
        <v>0.80152671755725191</v>
      </c>
      <c r="E15">
        <f t="shared" si="1"/>
        <v>33</v>
      </c>
      <c r="F15">
        <f t="shared" si="2"/>
        <v>26</v>
      </c>
      <c r="G15" t="s">
        <v>23</v>
      </c>
    </row>
    <row r="16" spans="1:7" x14ac:dyDescent="0.25">
      <c r="A16">
        <v>15</v>
      </c>
      <c r="B16">
        <v>122</v>
      </c>
      <c r="C16">
        <v>84</v>
      </c>
      <c r="D16" s="5">
        <f t="shared" si="0"/>
        <v>0.72619047619047616</v>
      </c>
      <c r="E16">
        <f t="shared" si="1"/>
        <v>56</v>
      </c>
      <c r="F16">
        <f t="shared" si="2"/>
        <v>23</v>
      </c>
      <c r="G16" t="s">
        <v>24</v>
      </c>
    </row>
    <row r="17" spans="1:7" x14ac:dyDescent="0.25">
      <c r="A17">
        <v>16</v>
      </c>
      <c r="B17">
        <v>122</v>
      </c>
      <c r="C17">
        <v>84</v>
      </c>
      <c r="D17" s="5">
        <f t="shared" si="0"/>
        <v>0.72619047619047616</v>
      </c>
      <c r="E17">
        <f t="shared" si="1"/>
        <v>56</v>
      </c>
      <c r="F17">
        <f t="shared" si="2"/>
        <v>23</v>
      </c>
      <c r="G17" t="s">
        <v>25</v>
      </c>
    </row>
    <row r="18" spans="1:7" x14ac:dyDescent="0.25">
      <c r="A18">
        <v>17</v>
      </c>
      <c r="B18">
        <v>118</v>
      </c>
      <c r="C18">
        <v>69</v>
      </c>
      <c r="D18" s="5">
        <f t="shared" si="0"/>
        <v>0.85507246376811596</v>
      </c>
      <c r="E18">
        <f t="shared" si="1"/>
        <v>23</v>
      </c>
      <c r="F18">
        <f t="shared" si="2"/>
        <v>10</v>
      </c>
      <c r="G18" t="s">
        <v>26</v>
      </c>
    </row>
    <row r="19" spans="1:7" x14ac:dyDescent="0.25">
      <c r="A19">
        <v>18</v>
      </c>
      <c r="B19">
        <v>138</v>
      </c>
      <c r="C19">
        <v>111</v>
      </c>
      <c r="D19" s="5">
        <f t="shared" si="0"/>
        <v>0.6216216216216216</v>
      </c>
      <c r="E19">
        <f t="shared" si="1"/>
        <v>74</v>
      </c>
      <c r="F19">
        <f t="shared" si="2"/>
        <v>42</v>
      </c>
      <c r="G19" t="s">
        <v>27</v>
      </c>
    </row>
    <row r="20" spans="1:7" x14ac:dyDescent="0.25">
      <c r="A20">
        <v>19</v>
      </c>
      <c r="B20">
        <v>114</v>
      </c>
      <c r="C20">
        <v>91</v>
      </c>
      <c r="D20" s="5">
        <f t="shared" si="0"/>
        <v>0.62637362637362637</v>
      </c>
      <c r="E20">
        <f t="shared" si="1"/>
        <v>73</v>
      </c>
      <c r="F20">
        <f t="shared" si="2"/>
        <v>34</v>
      </c>
      <c r="G20" t="s">
        <v>28</v>
      </c>
    </row>
    <row r="21" spans="1:7" x14ac:dyDescent="0.25">
      <c r="A21">
        <v>20</v>
      </c>
      <c r="B21">
        <v>432</v>
      </c>
      <c r="C21">
        <v>288</v>
      </c>
      <c r="D21" s="5">
        <f t="shared" si="0"/>
        <v>0.75</v>
      </c>
      <c r="E21">
        <f t="shared" si="1"/>
        <v>48</v>
      </c>
      <c r="F21">
        <f t="shared" si="2"/>
        <v>72</v>
      </c>
      <c r="G21" t="s">
        <v>29</v>
      </c>
    </row>
    <row r="22" spans="1:7" x14ac:dyDescent="0.25">
      <c r="A22">
        <v>21</v>
      </c>
      <c r="B22">
        <v>438</v>
      </c>
      <c r="C22">
        <v>302</v>
      </c>
      <c r="D22" s="5">
        <f t="shared" si="0"/>
        <v>0.72516556291390732</v>
      </c>
      <c r="E22">
        <f t="shared" si="1"/>
        <v>59</v>
      </c>
      <c r="F22">
        <f t="shared" si="2"/>
        <v>83</v>
      </c>
      <c r="G22" t="s">
        <v>30</v>
      </c>
    </row>
    <row r="23" spans="1:7" x14ac:dyDescent="0.25">
      <c r="A23">
        <v>22</v>
      </c>
      <c r="B23">
        <v>162</v>
      </c>
      <c r="C23">
        <v>96</v>
      </c>
      <c r="D23" s="5">
        <f t="shared" si="0"/>
        <v>0.84375</v>
      </c>
      <c r="E23">
        <f t="shared" si="1"/>
        <v>25</v>
      </c>
      <c r="F23">
        <f t="shared" si="2"/>
        <v>15</v>
      </c>
      <c r="G23" t="s">
        <v>31</v>
      </c>
    </row>
    <row r="24" spans="1:7" x14ac:dyDescent="0.25">
      <c r="A24">
        <v>23</v>
      </c>
      <c r="B24">
        <v>174</v>
      </c>
      <c r="C24">
        <v>98</v>
      </c>
      <c r="D24" s="5">
        <f t="shared" si="0"/>
        <v>0.88775510204081631</v>
      </c>
      <c r="E24">
        <f t="shared" si="1"/>
        <v>14</v>
      </c>
      <c r="F24">
        <f t="shared" si="2"/>
        <v>11</v>
      </c>
      <c r="G24" t="s">
        <v>32</v>
      </c>
    </row>
    <row r="25" spans="1:7" x14ac:dyDescent="0.25">
      <c r="A25">
        <v>24</v>
      </c>
      <c r="B25">
        <v>156</v>
      </c>
      <c r="C25">
        <v>82</v>
      </c>
      <c r="D25" s="5">
        <f t="shared" si="0"/>
        <v>0.95121951219512191</v>
      </c>
      <c r="E25">
        <f t="shared" si="1"/>
        <v>4</v>
      </c>
      <c r="F25">
        <f t="shared" si="2"/>
        <v>4</v>
      </c>
      <c r="G25" t="s">
        <v>33</v>
      </c>
    </row>
    <row r="26" spans="1:7" x14ac:dyDescent="0.25">
      <c r="A26">
        <v>25</v>
      </c>
      <c r="B26">
        <v>276</v>
      </c>
      <c r="C26">
        <v>156</v>
      </c>
      <c r="D26" s="5">
        <f t="shared" si="0"/>
        <v>0.88461538461538458</v>
      </c>
      <c r="E26">
        <f t="shared" si="1"/>
        <v>16</v>
      </c>
      <c r="F26">
        <f t="shared" si="2"/>
        <v>18</v>
      </c>
      <c r="G26" t="s">
        <v>34</v>
      </c>
    </row>
    <row r="27" spans="1:7" x14ac:dyDescent="0.25">
      <c r="A27">
        <v>26</v>
      </c>
      <c r="B27">
        <v>264</v>
      </c>
      <c r="C27">
        <v>169</v>
      </c>
      <c r="D27" s="5">
        <f t="shared" si="0"/>
        <v>0.78106508875739644</v>
      </c>
      <c r="E27">
        <f t="shared" si="1"/>
        <v>38</v>
      </c>
      <c r="F27">
        <f t="shared" si="2"/>
        <v>37</v>
      </c>
      <c r="G27" t="s">
        <v>35</v>
      </c>
    </row>
    <row r="28" spans="1:7" x14ac:dyDescent="0.25">
      <c r="A28">
        <v>27</v>
      </c>
      <c r="B28">
        <v>178</v>
      </c>
      <c r="C28">
        <v>112</v>
      </c>
      <c r="D28" s="5">
        <f t="shared" si="0"/>
        <v>0.7946428571428571</v>
      </c>
      <c r="E28">
        <f t="shared" si="1"/>
        <v>35</v>
      </c>
      <c r="F28">
        <f t="shared" si="2"/>
        <v>23</v>
      </c>
      <c r="G28" t="s">
        <v>36</v>
      </c>
    </row>
    <row r="29" spans="1:7" x14ac:dyDescent="0.25">
      <c r="A29">
        <v>28</v>
      </c>
      <c r="B29">
        <v>158</v>
      </c>
      <c r="C29">
        <v>120</v>
      </c>
      <c r="D29" s="5">
        <f t="shared" si="0"/>
        <v>0.65833333333333333</v>
      </c>
      <c r="E29">
        <f t="shared" si="1"/>
        <v>69</v>
      </c>
      <c r="F29">
        <f t="shared" si="2"/>
        <v>41</v>
      </c>
      <c r="G29" t="s">
        <v>37</v>
      </c>
    </row>
    <row r="30" spans="1:7" x14ac:dyDescent="0.25">
      <c r="A30">
        <v>29</v>
      </c>
      <c r="B30">
        <v>212</v>
      </c>
      <c r="C30">
        <v>131</v>
      </c>
      <c r="D30" s="5">
        <f t="shared" si="0"/>
        <v>0.80916030534351147</v>
      </c>
      <c r="E30">
        <f t="shared" si="1"/>
        <v>30</v>
      </c>
      <c r="F30">
        <f t="shared" si="2"/>
        <v>25</v>
      </c>
      <c r="G30" t="s">
        <v>38</v>
      </c>
    </row>
    <row r="31" spans="1:7" x14ac:dyDescent="0.25">
      <c r="A31">
        <v>30</v>
      </c>
      <c r="B31">
        <v>454</v>
      </c>
      <c r="C31">
        <v>236</v>
      </c>
      <c r="D31" s="5">
        <f t="shared" si="0"/>
        <v>0.96186440677966101</v>
      </c>
      <c r="E31">
        <f t="shared" si="1"/>
        <v>3</v>
      </c>
      <c r="F31">
        <f t="shared" si="2"/>
        <v>9</v>
      </c>
      <c r="G31" t="s">
        <v>39</v>
      </c>
    </row>
    <row r="32" spans="1:7" x14ac:dyDescent="0.25">
      <c r="A32">
        <v>31</v>
      </c>
      <c r="B32">
        <v>222</v>
      </c>
      <c r="C32">
        <v>182</v>
      </c>
      <c r="D32" s="5">
        <f t="shared" si="0"/>
        <v>0.60989010989010994</v>
      </c>
      <c r="E32">
        <f t="shared" si="1"/>
        <v>75</v>
      </c>
      <c r="F32">
        <f t="shared" si="2"/>
        <v>71</v>
      </c>
      <c r="G32" t="s">
        <v>40</v>
      </c>
    </row>
    <row r="33" spans="1:7" x14ac:dyDescent="0.25">
      <c r="A33">
        <v>32</v>
      </c>
      <c r="B33">
        <v>110</v>
      </c>
      <c r="C33">
        <v>69</v>
      </c>
      <c r="D33" s="5">
        <f t="shared" si="0"/>
        <v>0.79710144927536231</v>
      </c>
      <c r="E33">
        <f t="shared" si="1"/>
        <v>34</v>
      </c>
      <c r="F33">
        <f t="shared" si="2"/>
        <v>14</v>
      </c>
      <c r="G33" t="s">
        <v>41</v>
      </c>
    </row>
    <row r="34" spans="1:7" x14ac:dyDescent="0.25">
      <c r="A34">
        <v>33</v>
      </c>
      <c r="B34">
        <v>268</v>
      </c>
      <c r="C34">
        <v>193</v>
      </c>
      <c r="D34" s="5">
        <f t="shared" si="0"/>
        <v>0.69430051813471505</v>
      </c>
      <c r="E34">
        <f t="shared" si="1"/>
        <v>64</v>
      </c>
      <c r="F34">
        <f t="shared" si="2"/>
        <v>59</v>
      </c>
      <c r="G34" t="s">
        <v>42</v>
      </c>
    </row>
    <row r="35" spans="1:7" x14ac:dyDescent="0.25">
      <c r="A35">
        <v>34</v>
      </c>
      <c r="B35">
        <v>164</v>
      </c>
      <c r="C35">
        <v>220</v>
      </c>
      <c r="D35" s="5">
        <f t="shared" si="0"/>
        <v>0.37272727272727274</v>
      </c>
      <c r="E35">
        <f t="shared" si="1"/>
        <v>89</v>
      </c>
      <c r="F35">
        <f t="shared" si="2"/>
        <v>138</v>
      </c>
      <c r="G35" t="s">
        <v>43</v>
      </c>
    </row>
    <row r="36" spans="1:7" x14ac:dyDescent="0.25">
      <c r="A36">
        <v>35</v>
      </c>
      <c r="B36">
        <v>178</v>
      </c>
      <c r="C36">
        <v>109</v>
      </c>
      <c r="D36" s="5">
        <f t="shared" si="0"/>
        <v>0.8165137614678899</v>
      </c>
      <c r="E36">
        <f t="shared" si="1"/>
        <v>29</v>
      </c>
      <c r="F36">
        <f t="shared" si="2"/>
        <v>20</v>
      </c>
      <c r="G36" t="s">
        <v>44</v>
      </c>
    </row>
    <row r="37" spans="1:7" x14ac:dyDescent="0.25">
      <c r="A37">
        <v>36</v>
      </c>
      <c r="B37">
        <v>368</v>
      </c>
      <c r="C37">
        <v>209</v>
      </c>
      <c r="D37" s="5">
        <f t="shared" si="0"/>
        <v>0.88038277511961727</v>
      </c>
      <c r="E37">
        <f t="shared" si="1"/>
        <v>19</v>
      </c>
      <c r="F37">
        <f t="shared" si="2"/>
        <v>25</v>
      </c>
      <c r="G37" t="s">
        <v>45</v>
      </c>
    </row>
    <row r="38" spans="1:7" x14ac:dyDescent="0.25">
      <c r="A38">
        <v>37</v>
      </c>
      <c r="B38">
        <v>322</v>
      </c>
      <c r="C38">
        <v>200</v>
      </c>
      <c r="D38" s="5">
        <f t="shared" si="0"/>
        <v>0.80500000000000005</v>
      </c>
      <c r="E38">
        <f t="shared" si="1"/>
        <v>32</v>
      </c>
      <c r="F38">
        <f t="shared" si="2"/>
        <v>39</v>
      </c>
      <c r="G38" t="s">
        <v>46</v>
      </c>
    </row>
    <row r="39" spans="1:7" x14ac:dyDescent="0.25">
      <c r="A39">
        <v>38</v>
      </c>
      <c r="B39">
        <v>224</v>
      </c>
      <c r="C39">
        <v>148</v>
      </c>
      <c r="D39" s="5">
        <f t="shared" si="0"/>
        <v>0.7567567567567568</v>
      </c>
      <c r="E39">
        <f t="shared" si="1"/>
        <v>46</v>
      </c>
      <c r="F39">
        <f t="shared" si="2"/>
        <v>36</v>
      </c>
      <c r="G39" t="s">
        <v>47</v>
      </c>
    </row>
    <row r="40" spans="1:7" x14ac:dyDescent="0.25">
      <c r="A40">
        <v>39</v>
      </c>
      <c r="B40">
        <v>264</v>
      </c>
      <c r="C40">
        <v>172</v>
      </c>
      <c r="D40" s="5">
        <f t="shared" si="0"/>
        <v>0.76744186046511631</v>
      </c>
      <c r="E40">
        <f t="shared" si="1"/>
        <v>42</v>
      </c>
      <c r="F40">
        <f t="shared" si="2"/>
        <v>40</v>
      </c>
      <c r="G40" t="s">
        <v>48</v>
      </c>
    </row>
    <row r="41" spans="1:7" x14ac:dyDescent="0.25">
      <c r="A41">
        <v>40</v>
      </c>
      <c r="B41">
        <v>172</v>
      </c>
      <c r="C41">
        <v>183</v>
      </c>
      <c r="D41" s="5">
        <f t="shared" si="0"/>
        <v>0.46994535519125685</v>
      </c>
      <c r="E41">
        <f t="shared" si="1"/>
        <v>85</v>
      </c>
      <c r="F41">
        <f t="shared" si="2"/>
        <v>97</v>
      </c>
      <c r="G41" t="s">
        <v>49</v>
      </c>
    </row>
    <row r="42" spans="1:7" x14ac:dyDescent="0.25">
      <c r="A42">
        <v>41</v>
      </c>
      <c r="B42">
        <v>322</v>
      </c>
      <c r="C42">
        <v>176</v>
      </c>
      <c r="D42" s="5">
        <f t="shared" si="0"/>
        <v>0.91477272727272729</v>
      </c>
      <c r="E42">
        <f t="shared" si="1"/>
        <v>10</v>
      </c>
      <c r="F42">
        <f t="shared" si="2"/>
        <v>15</v>
      </c>
      <c r="G42" t="s">
        <v>50</v>
      </c>
    </row>
    <row r="43" spans="1:7" x14ac:dyDescent="0.25">
      <c r="A43">
        <v>42</v>
      </c>
      <c r="B43">
        <v>502</v>
      </c>
      <c r="C43">
        <v>272</v>
      </c>
      <c r="D43" s="5">
        <f t="shared" si="0"/>
        <v>0.92279411764705888</v>
      </c>
      <c r="E43">
        <f t="shared" si="1"/>
        <v>9</v>
      </c>
      <c r="F43">
        <f t="shared" si="2"/>
        <v>21</v>
      </c>
      <c r="G43" t="s">
        <v>51</v>
      </c>
    </row>
    <row r="44" spans="1:7" x14ac:dyDescent="0.25">
      <c r="A44">
        <v>43</v>
      </c>
      <c r="B44">
        <v>98</v>
      </c>
      <c r="C44">
        <v>91</v>
      </c>
      <c r="D44" s="5">
        <f t="shared" si="0"/>
        <v>0.53846153846153844</v>
      </c>
      <c r="E44">
        <f t="shared" si="1"/>
        <v>80</v>
      </c>
      <c r="F44">
        <f t="shared" si="2"/>
        <v>42</v>
      </c>
      <c r="G44" t="s">
        <v>52</v>
      </c>
    </row>
    <row r="45" spans="1:7" x14ac:dyDescent="0.25">
      <c r="A45">
        <v>44</v>
      </c>
      <c r="B45">
        <v>290</v>
      </c>
      <c r="C45">
        <v>184</v>
      </c>
      <c r="D45" s="5">
        <f t="shared" si="0"/>
        <v>0.78804347826086951</v>
      </c>
      <c r="E45">
        <f t="shared" si="1"/>
        <v>37</v>
      </c>
      <c r="F45">
        <f t="shared" si="2"/>
        <v>39</v>
      </c>
      <c r="G45" t="s">
        <v>53</v>
      </c>
    </row>
    <row r="46" spans="1:7" x14ac:dyDescent="0.25">
      <c r="A46">
        <v>45</v>
      </c>
      <c r="B46">
        <v>158</v>
      </c>
      <c r="C46">
        <v>103</v>
      </c>
      <c r="D46" s="5">
        <f t="shared" si="0"/>
        <v>0.76699029126213591</v>
      </c>
      <c r="E46">
        <f t="shared" si="1"/>
        <v>43</v>
      </c>
      <c r="F46">
        <f t="shared" si="2"/>
        <v>24</v>
      </c>
      <c r="G46" t="s">
        <v>54</v>
      </c>
    </row>
    <row r="47" spans="1:7" x14ac:dyDescent="0.25">
      <c r="A47">
        <v>46</v>
      </c>
      <c r="B47">
        <v>316</v>
      </c>
      <c r="C47">
        <v>179</v>
      </c>
      <c r="D47" s="5">
        <f t="shared" si="0"/>
        <v>0.88268156424581001</v>
      </c>
      <c r="E47">
        <f t="shared" si="1"/>
        <v>17</v>
      </c>
      <c r="F47">
        <f t="shared" si="2"/>
        <v>21</v>
      </c>
      <c r="G47" t="s">
        <v>55</v>
      </c>
    </row>
    <row r="48" spans="1:7" x14ac:dyDescent="0.25">
      <c r="A48">
        <v>47</v>
      </c>
      <c r="B48">
        <v>268</v>
      </c>
      <c r="C48">
        <v>162</v>
      </c>
      <c r="D48" s="5">
        <f t="shared" si="0"/>
        <v>0.8271604938271605</v>
      </c>
      <c r="E48">
        <f t="shared" si="1"/>
        <v>28</v>
      </c>
      <c r="F48">
        <f t="shared" si="2"/>
        <v>28</v>
      </c>
      <c r="G48" t="s">
        <v>56</v>
      </c>
    </row>
    <row r="49" spans="1:7" x14ac:dyDescent="0.25">
      <c r="A49">
        <v>48</v>
      </c>
      <c r="B49">
        <v>204</v>
      </c>
      <c r="C49">
        <v>139</v>
      </c>
      <c r="D49" s="5">
        <f t="shared" si="0"/>
        <v>0.73381294964028776</v>
      </c>
      <c r="E49">
        <f t="shared" si="1"/>
        <v>53</v>
      </c>
      <c r="F49">
        <f t="shared" si="2"/>
        <v>37</v>
      </c>
      <c r="G49" t="s">
        <v>57</v>
      </c>
    </row>
    <row r="50" spans="1:7" x14ac:dyDescent="0.25">
      <c r="A50">
        <v>49</v>
      </c>
      <c r="B50">
        <v>122</v>
      </c>
      <c r="C50">
        <v>65</v>
      </c>
      <c r="D50" s="5">
        <f t="shared" si="0"/>
        <v>0.93846153846153846</v>
      </c>
      <c r="E50">
        <f t="shared" si="1"/>
        <v>5</v>
      </c>
      <c r="F50">
        <f t="shared" si="2"/>
        <v>4</v>
      </c>
      <c r="G50" t="s">
        <v>58</v>
      </c>
    </row>
    <row r="51" spans="1:7" x14ac:dyDescent="0.25">
      <c r="A51">
        <v>50</v>
      </c>
      <c r="B51">
        <v>232</v>
      </c>
      <c r="C51">
        <v>165</v>
      </c>
      <c r="D51" s="5">
        <f t="shared" si="0"/>
        <v>0.70303030303030301</v>
      </c>
      <c r="E51">
        <f t="shared" si="1"/>
        <v>63</v>
      </c>
      <c r="F51">
        <f t="shared" si="2"/>
        <v>49</v>
      </c>
      <c r="G51" t="s">
        <v>59</v>
      </c>
    </row>
    <row r="52" spans="1:7" x14ac:dyDescent="0.25">
      <c r="A52">
        <v>51</v>
      </c>
      <c r="B52">
        <v>250</v>
      </c>
      <c r="C52">
        <v>258</v>
      </c>
      <c r="D52" s="5">
        <f t="shared" si="0"/>
        <v>0.48449612403100772</v>
      </c>
      <c r="E52">
        <f t="shared" si="1"/>
        <v>84</v>
      </c>
      <c r="F52">
        <f t="shared" si="2"/>
        <v>133</v>
      </c>
      <c r="G52" t="s">
        <v>60</v>
      </c>
    </row>
    <row r="53" spans="1:7" x14ac:dyDescent="0.25">
      <c r="A53">
        <v>52</v>
      </c>
      <c r="B53">
        <v>84</v>
      </c>
      <c r="C53">
        <v>108</v>
      </c>
      <c r="D53" s="5">
        <f t="shared" si="0"/>
        <v>0.3888888888888889</v>
      </c>
      <c r="E53">
        <f t="shared" si="1"/>
        <v>88</v>
      </c>
      <c r="F53">
        <f t="shared" si="2"/>
        <v>66</v>
      </c>
      <c r="G53" t="s">
        <v>12</v>
      </c>
    </row>
    <row r="54" spans="1:7" x14ac:dyDescent="0.25">
      <c r="A54">
        <v>53</v>
      </c>
      <c r="B54">
        <v>266</v>
      </c>
      <c r="C54">
        <v>143</v>
      </c>
      <c r="D54" s="5">
        <f t="shared" si="0"/>
        <v>0.93006993006993011</v>
      </c>
      <c r="E54">
        <f t="shared" si="1"/>
        <v>7</v>
      </c>
      <c r="F54">
        <f t="shared" si="2"/>
        <v>10</v>
      </c>
      <c r="G54" t="s">
        <v>61</v>
      </c>
    </row>
    <row r="55" spans="1:7" x14ac:dyDescent="0.25">
      <c r="A55">
        <v>54</v>
      </c>
      <c r="B55">
        <v>112</v>
      </c>
      <c r="C55">
        <v>83</v>
      </c>
      <c r="D55" s="5">
        <f t="shared" si="0"/>
        <v>0.67469879518072284</v>
      </c>
      <c r="E55">
        <f t="shared" si="1"/>
        <v>65</v>
      </c>
      <c r="F55">
        <f t="shared" si="2"/>
        <v>27</v>
      </c>
      <c r="G55" t="s">
        <v>62</v>
      </c>
    </row>
    <row r="56" spans="1:7" x14ac:dyDescent="0.25">
      <c r="A56">
        <v>55</v>
      </c>
      <c r="B56">
        <v>278</v>
      </c>
      <c r="C56">
        <v>193</v>
      </c>
      <c r="D56" s="5">
        <f t="shared" si="0"/>
        <v>0.72020725388601037</v>
      </c>
      <c r="E56">
        <f t="shared" si="1"/>
        <v>61</v>
      </c>
      <c r="F56">
        <f t="shared" si="2"/>
        <v>54</v>
      </c>
      <c r="G56" t="s">
        <v>63</v>
      </c>
    </row>
    <row r="57" spans="1:7" x14ac:dyDescent="0.25">
      <c r="A57">
        <v>56</v>
      </c>
      <c r="B57">
        <v>310</v>
      </c>
      <c r="C57">
        <v>186</v>
      </c>
      <c r="D57" s="5">
        <f t="shared" si="0"/>
        <v>0.83333333333333337</v>
      </c>
      <c r="E57">
        <f t="shared" si="1"/>
        <v>26</v>
      </c>
      <c r="F57">
        <f t="shared" si="2"/>
        <v>31</v>
      </c>
      <c r="G57" t="s">
        <v>64</v>
      </c>
    </row>
    <row r="58" spans="1:7" x14ac:dyDescent="0.25">
      <c r="A58">
        <v>57</v>
      </c>
      <c r="B58">
        <v>210</v>
      </c>
      <c r="C58">
        <v>144</v>
      </c>
      <c r="D58" s="5">
        <f t="shared" si="0"/>
        <v>0.72916666666666663</v>
      </c>
      <c r="E58">
        <f t="shared" si="1"/>
        <v>55</v>
      </c>
      <c r="F58">
        <f t="shared" si="2"/>
        <v>39</v>
      </c>
      <c r="G58" t="s">
        <v>65</v>
      </c>
    </row>
    <row r="59" spans="1:7" x14ac:dyDescent="0.25">
      <c r="A59">
        <v>58</v>
      </c>
      <c r="B59">
        <v>128</v>
      </c>
      <c r="C59">
        <v>125</v>
      </c>
      <c r="D59" s="5">
        <f t="shared" si="0"/>
        <v>0.51200000000000001</v>
      </c>
      <c r="E59">
        <f t="shared" si="1"/>
        <v>83</v>
      </c>
      <c r="F59">
        <f t="shared" si="2"/>
        <v>61</v>
      </c>
      <c r="G59" t="s">
        <v>66</v>
      </c>
    </row>
    <row r="60" spans="1:7" x14ac:dyDescent="0.25">
      <c r="A60">
        <v>59</v>
      </c>
      <c r="B60">
        <v>384</v>
      </c>
      <c r="C60">
        <v>269</v>
      </c>
      <c r="D60" s="5">
        <f t="shared" si="0"/>
        <v>0.71375464684014867</v>
      </c>
      <c r="E60">
        <f t="shared" si="1"/>
        <v>62</v>
      </c>
      <c r="F60">
        <f t="shared" si="2"/>
        <v>77</v>
      </c>
      <c r="G60" t="s">
        <v>67</v>
      </c>
    </row>
    <row r="61" spans="1:7" x14ac:dyDescent="0.25">
      <c r="A61">
        <v>60</v>
      </c>
      <c r="B61">
        <v>282</v>
      </c>
      <c r="C61">
        <v>211</v>
      </c>
      <c r="D61" s="5">
        <f t="shared" si="0"/>
        <v>0.66824644549763035</v>
      </c>
      <c r="E61">
        <f t="shared" si="1"/>
        <v>66</v>
      </c>
      <c r="F61">
        <f t="shared" si="2"/>
        <v>70</v>
      </c>
      <c r="G61" t="s">
        <v>68</v>
      </c>
    </row>
    <row r="62" spans="1:7" x14ac:dyDescent="0.25">
      <c r="A62">
        <v>61</v>
      </c>
      <c r="B62">
        <v>320</v>
      </c>
      <c r="C62">
        <v>212</v>
      </c>
      <c r="D62" s="5">
        <f t="shared" si="0"/>
        <v>0.75471698113207553</v>
      </c>
      <c r="E62">
        <f t="shared" si="1"/>
        <v>47</v>
      </c>
      <c r="F62">
        <f t="shared" si="2"/>
        <v>52</v>
      </c>
      <c r="G62" t="s">
        <v>69</v>
      </c>
    </row>
    <row r="63" spans="1:7" x14ac:dyDescent="0.25">
      <c r="A63">
        <v>62</v>
      </c>
      <c r="B63">
        <v>144</v>
      </c>
      <c r="C63">
        <v>83</v>
      </c>
      <c r="D63" s="5">
        <f t="shared" si="0"/>
        <v>0.86746987951807231</v>
      </c>
      <c r="E63">
        <f t="shared" si="1"/>
        <v>22</v>
      </c>
      <c r="F63">
        <f t="shared" si="2"/>
        <v>11</v>
      </c>
      <c r="G63" t="s">
        <v>70</v>
      </c>
    </row>
    <row r="64" spans="1:7" x14ac:dyDescent="0.25">
      <c r="A64">
        <v>63</v>
      </c>
      <c r="B64">
        <v>156</v>
      </c>
      <c r="C64">
        <v>88</v>
      </c>
      <c r="D64" s="5">
        <f t="shared" si="0"/>
        <v>0.88636363636363635</v>
      </c>
      <c r="E64">
        <f t="shared" si="1"/>
        <v>15</v>
      </c>
      <c r="F64">
        <f t="shared" si="2"/>
        <v>10</v>
      </c>
      <c r="G64" t="s">
        <v>71</v>
      </c>
    </row>
    <row r="65" spans="1:7" x14ac:dyDescent="0.25">
      <c r="A65">
        <v>64</v>
      </c>
      <c r="B65">
        <v>188</v>
      </c>
      <c r="C65">
        <v>105</v>
      </c>
      <c r="D65" s="5">
        <f t="shared" si="0"/>
        <v>0.89523809523809528</v>
      </c>
      <c r="E65">
        <f t="shared" si="1"/>
        <v>13</v>
      </c>
      <c r="F65">
        <f t="shared" si="2"/>
        <v>11</v>
      </c>
      <c r="G65" t="s">
        <v>72</v>
      </c>
    </row>
    <row r="66" spans="1:7" x14ac:dyDescent="0.25">
      <c r="A66">
        <v>65</v>
      </c>
      <c r="B66">
        <v>180</v>
      </c>
      <c r="C66">
        <v>102</v>
      </c>
      <c r="D66" s="5">
        <f t="shared" si="0"/>
        <v>0.88235294117647056</v>
      </c>
      <c r="E66">
        <f t="shared" si="1"/>
        <v>18</v>
      </c>
      <c r="F66">
        <f t="shared" si="2"/>
        <v>12</v>
      </c>
      <c r="G66" t="s">
        <v>73</v>
      </c>
    </row>
    <row r="67" spans="1:7" x14ac:dyDescent="0.25">
      <c r="A67">
        <v>66</v>
      </c>
      <c r="B67">
        <v>192</v>
      </c>
      <c r="C67">
        <v>123</v>
      </c>
      <c r="D67" s="5">
        <f t="shared" ref="D67:D93" si="3">B67/C67/2</f>
        <v>0.78048780487804881</v>
      </c>
      <c r="E67">
        <f t="shared" ref="E67:E91" si="4">RANK(D67,$D$2:$D$91)</f>
        <v>39</v>
      </c>
      <c r="F67">
        <f t="shared" ref="F67:F93" si="5">C67-(B67/2)</f>
        <v>27</v>
      </c>
      <c r="G67" t="s">
        <v>74</v>
      </c>
    </row>
    <row r="68" spans="1:7" x14ac:dyDescent="0.25">
      <c r="A68">
        <v>67</v>
      </c>
      <c r="B68">
        <v>266</v>
      </c>
      <c r="C68">
        <v>146</v>
      </c>
      <c r="D68" s="5">
        <f t="shared" si="3"/>
        <v>0.91095890410958902</v>
      </c>
      <c r="E68">
        <f t="shared" si="4"/>
        <v>11</v>
      </c>
      <c r="F68">
        <f t="shared" si="5"/>
        <v>13</v>
      </c>
      <c r="G68" t="s">
        <v>75</v>
      </c>
    </row>
    <row r="69" spans="1:7" x14ac:dyDescent="0.25">
      <c r="A69">
        <v>68</v>
      </c>
      <c r="B69">
        <v>74</v>
      </c>
      <c r="C69">
        <v>50</v>
      </c>
      <c r="D69" s="5">
        <f t="shared" si="3"/>
        <v>0.74</v>
      </c>
      <c r="E69">
        <f t="shared" si="4"/>
        <v>51</v>
      </c>
      <c r="F69">
        <f t="shared" si="5"/>
        <v>13</v>
      </c>
      <c r="G69" t="s">
        <v>76</v>
      </c>
    </row>
    <row r="70" spans="1:7" x14ac:dyDescent="0.25">
      <c r="A70">
        <v>69</v>
      </c>
      <c r="B70">
        <v>378</v>
      </c>
      <c r="C70">
        <v>194</v>
      </c>
      <c r="D70" s="5">
        <f t="shared" si="3"/>
        <v>0.97422680412371132</v>
      </c>
      <c r="E70">
        <f t="shared" si="4"/>
        <v>2</v>
      </c>
      <c r="F70">
        <f t="shared" si="5"/>
        <v>5</v>
      </c>
      <c r="G70" t="s">
        <v>77</v>
      </c>
    </row>
    <row r="71" spans="1:7" x14ac:dyDescent="0.25">
      <c r="A71" s="6">
        <v>70</v>
      </c>
      <c r="B71" s="6">
        <v>604</v>
      </c>
      <c r="C71" s="6">
        <v>302</v>
      </c>
      <c r="D71" s="7">
        <f t="shared" si="3"/>
        <v>1</v>
      </c>
      <c r="E71" s="6">
        <f t="shared" si="4"/>
        <v>1</v>
      </c>
      <c r="F71" s="6">
        <f t="shared" si="5"/>
        <v>0</v>
      </c>
      <c r="G71" s="6" t="s">
        <v>78</v>
      </c>
    </row>
    <row r="72" spans="1:7" x14ac:dyDescent="0.25">
      <c r="A72">
        <v>71</v>
      </c>
      <c r="B72">
        <v>460</v>
      </c>
      <c r="C72">
        <v>277</v>
      </c>
      <c r="D72" s="5">
        <f t="shared" si="3"/>
        <v>0.83032490974729245</v>
      </c>
      <c r="E72">
        <f t="shared" si="4"/>
        <v>27</v>
      </c>
      <c r="F72">
        <f t="shared" si="5"/>
        <v>47</v>
      </c>
      <c r="G72" t="s">
        <v>79</v>
      </c>
    </row>
    <row r="73" spans="1:7" x14ac:dyDescent="0.25">
      <c r="A73">
        <v>72</v>
      </c>
      <c r="B73">
        <v>482</v>
      </c>
      <c r="C73">
        <v>258</v>
      </c>
      <c r="D73" s="5">
        <f t="shared" si="3"/>
        <v>0.93410852713178294</v>
      </c>
      <c r="E73">
        <f t="shared" si="4"/>
        <v>6</v>
      </c>
      <c r="F73">
        <f t="shared" si="5"/>
        <v>17</v>
      </c>
      <c r="G73" t="s">
        <v>80</v>
      </c>
    </row>
    <row r="74" spans="1:7" x14ac:dyDescent="0.25">
      <c r="A74">
        <v>73</v>
      </c>
      <c r="B74">
        <v>238</v>
      </c>
      <c r="C74">
        <v>128</v>
      </c>
      <c r="D74" s="5">
        <f t="shared" si="3"/>
        <v>0.9296875</v>
      </c>
      <c r="E74">
        <f t="shared" si="4"/>
        <v>8</v>
      </c>
      <c r="F74">
        <f t="shared" si="5"/>
        <v>9</v>
      </c>
      <c r="G74" t="s">
        <v>81</v>
      </c>
    </row>
    <row r="75" spans="1:7" x14ac:dyDescent="0.25">
      <c r="A75">
        <v>74</v>
      </c>
      <c r="B75">
        <v>198</v>
      </c>
      <c r="C75">
        <v>150</v>
      </c>
      <c r="D75" s="5">
        <f t="shared" si="3"/>
        <v>0.66</v>
      </c>
      <c r="E75">
        <f t="shared" si="4"/>
        <v>68</v>
      </c>
      <c r="F75">
        <f t="shared" si="5"/>
        <v>51</v>
      </c>
      <c r="G75" t="s">
        <v>82</v>
      </c>
    </row>
    <row r="76" spans="1:7" x14ac:dyDescent="0.25">
      <c r="A76">
        <v>75</v>
      </c>
      <c r="B76">
        <v>134</v>
      </c>
      <c r="C76">
        <v>155</v>
      </c>
      <c r="D76" s="5">
        <f t="shared" si="3"/>
        <v>0.43225806451612903</v>
      </c>
      <c r="E76">
        <f t="shared" si="4"/>
        <v>86</v>
      </c>
      <c r="F76">
        <f t="shared" si="5"/>
        <v>88</v>
      </c>
      <c r="G76" t="s">
        <v>83</v>
      </c>
    </row>
    <row r="77" spans="1:7" x14ac:dyDescent="0.25">
      <c r="A77">
        <v>76</v>
      </c>
      <c r="B77">
        <v>232</v>
      </c>
      <c r="C77">
        <v>144</v>
      </c>
      <c r="D77" s="5">
        <f t="shared" si="3"/>
        <v>0.80555555555555558</v>
      </c>
      <c r="E77">
        <f t="shared" si="4"/>
        <v>31</v>
      </c>
      <c r="F77">
        <f t="shared" si="5"/>
        <v>28</v>
      </c>
      <c r="G77" t="s">
        <v>84</v>
      </c>
    </row>
    <row r="78" spans="1:7" x14ac:dyDescent="0.25">
      <c r="A78">
        <v>77</v>
      </c>
      <c r="B78">
        <v>124</v>
      </c>
      <c r="C78">
        <v>85</v>
      </c>
      <c r="D78" s="5">
        <f t="shared" si="3"/>
        <v>0.72941176470588232</v>
      </c>
      <c r="E78">
        <f t="shared" si="4"/>
        <v>54</v>
      </c>
      <c r="F78">
        <f t="shared" si="5"/>
        <v>23</v>
      </c>
      <c r="G78" t="s">
        <v>85</v>
      </c>
    </row>
    <row r="79" spans="1:7" x14ac:dyDescent="0.25">
      <c r="A79">
        <v>78</v>
      </c>
      <c r="B79">
        <v>152</v>
      </c>
      <c r="C79">
        <v>100</v>
      </c>
      <c r="D79" s="5">
        <f t="shared" si="3"/>
        <v>0.76</v>
      </c>
      <c r="E79">
        <f t="shared" si="4"/>
        <v>44</v>
      </c>
      <c r="F79">
        <f t="shared" si="5"/>
        <v>24</v>
      </c>
      <c r="G79" t="s">
        <v>86</v>
      </c>
    </row>
    <row r="80" spans="1:7" x14ac:dyDescent="0.25">
      <c r="A80">
        <v>79</v>
      </c>
      <c r="B80">
        <v>202</v>
      </c>
      <c r="C80">
        <v>188</v>
      </c>
      <c r="D80" s="5">
        <f t="shared" si="3"/>
        <v>0.53723404255319152</v>
      </c>
      <c r="E80">
        <f t="shared" si="4"/>
        <v>81</v>
      </c>
      <c r="F80">
        <f t="shared" si="5"/>
        <v>87</v>
      </c>
      <c r="G80" t="s">
        <v>87</v>
      </c>
    </row>
    <row r="81" spans="1:7" x14ac:dyDescent="0.25">
      <c r="A81">
        <v>80</v>
      </c>
      <c r="B81">
        <v>242</v>
      </c>
      <c r="C81">
        <v>206</v>
      </c>
      <c r="D81" s="5">
        <f t="shared" si="3"/>
        <v>0.58737864077669899</v>
      </c>
      <c r="E81">
        <f t="shared" si="4"/>
        <v>77</v>
      </c>
      <c r="F81">
        <f t="shared" si="5"/>
        <v>85</v>
      </c>
      <c r="G81" t="s">
        <v>88</v>
      </c>
    </row>
    <row r="82" spans="1:7" x14ac:dyDescent="0.25">
      <c r="A82">
        <v>81</v>
      </c>
      <c r="B82">
        <v>184</v>
      </c>
      <c r="C82">
        <v>124</v>
      </c>
      <c r="D82" s="5">
        <f t="shared" si="3"/>
        <v>0.74193548387096775</v>
      </c>
      <c r="E82">
        <f t="shared" si="4"/>
        <v>50</v>
      </c>
      <c r="F82">
        <f t="shared" si="5"/>
        <v>32</v>
      </c>
      <c r="G82" t="s">
        <v>89</v>
      </c>
    </row>
    <row r="83" spans="1:7" x14ac:dyDescent="0.25">
      <c r="A83">
        <v>82</v>
      </c>
      <c r="B83">
        <v>192</v>
      </c>
      <c r="C83">
        <v>243</v>
      </c>
      <c r="D83" s="5">
        <f t="shared" si="3"/>
        <v>0.39506172839506171</v>
      </c>
      <c r="E83">
        <f t="shared" si="4"/>
        <v>87</v>
      </c>
      <c r="F83">
        <f t="shared" si="5"/>
        <v>147</v>
      </c>
      <c r="G83" t="s">
        <v>90</v>
      </c>
    </row>
    <row r="84" spans="1:7" x14ac:dyDescent="0.25">
      <c r="A84">
        <v>83</v>
      </c>
      <c r="B84">
        <v>210</v>
      </c>
      <c r="C84">
        <v>160</v>
      </c>
      <c r="D84" s="5">
        <f t="shared" si="3"/>
        <v>0.65625</v>
      </c>
      <c r="E84">
        <f t="shared" si="4"/>
        <v>70</v>
      </c>
      <c r="F84">
        <f t="shared" si="5"/>
        <v>55</v>
      </c>
      <c r="G84" t="s">
        <v>91</v>
      </c>
    </row>
    <row r="85" spans="1:7" x14ac:dyDescent="0.25">
      <c r="A85">
        <v>84</v>
      </c>
      <c r="B85">
        <v>278</v>
      </c>
      <c r="C85">
        <v>176</v>
      </c>
      <c r="D85" s="5">
        <f t="shared" si="3"/>
        <v>0.78977272727272729</v>
      </c>
      <c r="E85">
        <f t="shared" si="4"/>
        <v>36</v>
      </c>
      <c r="F85">
        <f t="shared" si="5"/>
        <v>37</v>
      </c>
      <c r="G85" t="s">
        <v>92</v>
      </c>
    </row>
    <row r="86" spans="1:7" x14ac:dyDescent="0.25">
      <c r="A86">
        <v>85</v>
      </c>
      <c r="B86">
        <v>222</v>
      </c>
      <c r="C86">
        <v>153</v>
      </c>
      <c r="D86" s="5">
        <f t="shared" si="3"/>
        <v>0.72549019607843135</v>
      </c>
      <c r="E86">
        <f t="shared" si="4"/>
        <v>58</v>
      </c>
      <c r="F86">
        <f t="shared" si="5"/>
        <v>42</v>
      </c>
      <c r="G86" t="s">
        <v>93</v>
      </c>
    </row>
    <row r="87" spans="1:7" x14ac:dyDescent="0.25">
      <c r="A87">
        <v>86</v>
      </c>
      <c r="B87">
        <v>308</v>
      </c>
      <c r="C87">
        <v>213</v>
      </c>
      <c r="D87" s="5">
        <f t="shared" si="3"/>
        <v>0.72300469483568075</v>
      </c>
      <c r="E87">
        <f t="shared" si="4"/>
        <v>60</v>
      </c>
      <c r="F87">
        <f t="shared" si="5"/>
        <v>59</v>
      </c>
      <c r="G87" t="s">
        <v>94</v>
      </c>
    </row>
    <row r="88" spans="1:7" x14ac:dyDescent="0.25">
      <c r="A88">
        <v>87</v>
      </c>
      <c r="B88">
        <v>146</v>
      </c>
      <c r="C88">
        <v>139</v>
      </c>
      <c r="D88" s="5">
        <f t="shared" si="3"/>
        <v>0.52517985611510787</v>
      </c>
      <c r="E88">
        <f t="shared" si="4"/>
        <v>82</v>
      </c>
      <c r="F88">
        <f t="shared" si="5"/>
        <v>66</v>
      </c>
      <c r="G88" t="s">
        <v>95</v>
      </c>
    </row>
    <row r="89" spans="1:7" x14ac:dyDescent="0.25">
      <c r="A89">
        <v>89</v>
      </c>
      <c r="B89">
        <v>218</v>
      </c>
      <c r="C89">
        <v>125</v>
      </c>
      <c r="D89" s="5">
        <f t="shared" si="3"/>
        <v>0.872</v>
      </c>
      <c r="E89">
        <f t="shared" si="4"/>
        <v>21</v>
      </c>
      <c r="F89">
        <f t="shared" si="5"/>
        <v>16</v>
      </c>
      <c r="G89" t="s">
        <v>96</v>
      </c>
    </row>
    <row r="90" spans="1:7" x14ac:dyDescent="0.25">
      <c r="A90" s="4" t="s">
        <v>0</v>
      </c>
      <c r="B90">
        <v>320</v>
      </c>
      <c r="C90">
        <v>215</v>
      </c>
      <c r="D90" s="5">
        <f t="shared" si="3"/>
        <v>0.7441860465116279</v>
      </c>
      <c r="E90">
        <f t="shared" si="4"/>
        <v>49</v>
      </c>
      <c r="F90">
        <f t="shared" si="5"/>
        <v>55</v>
      </c>
      <c r="G90" t="s">
        <v>12</v>
      </c>
    </row>
    <row r="91" spans="1:7" x14ac:dyDescent="0.25">
      <c r="A91" s="4" t="s">
        <v>1</v>
      </c>
      <c r="B91">
        <v>128</v>
      </c>
      <c r="C91">
        <v>248</v>
      </c>
      <c r="D91" s="5">
        <f t="shared" si="3"/>
        <v>0.25806451612903225</v>
      </c>
      <c r="E91">
        <f t="shared" si="4"/>
        <v>90</v>
      </c>
      <c r="F91">
        <f t="shared" si="5"/>
        <v>184</v>
      </c>
      <c r="G91" t="s">
        <v>97</v>
      </c>
    </row>
    <row r="92" spans="1:7" x14ac:dyDescent="0.25">
      <c r="A92" s="1" t="s">
        <v>5</v>
      </c>
      <c r="B92">
        <v>14</v>
      </c>
    </row>
    <row r="93" spans="1:7" x14ac:dyDescent="0.25">
      <c r="A93" t="s">
        <v>2</v>
      </c>
      <c r="B93" s="2">
        <f>SUM(B2:B92)</f>
        <v>20952</v>
      </c>
      <c r="C93" s="2">
        <f>SUM(C2:C92)</f>
        <v>14239</v>
      </c>
      <c r="D93" s="8">
        <f t="shared" si="3"/>
        <v>0.73572582344265747</v>
      </c>
      <c r="E93" s="2"/>
      <c r="F93" s="2">
        <f t="shared" si="5"/>
        <v>3763</v>
      </c>
    </row>
    <row r="94" spans="1:7" x14ac:dyDescent="0.25">
      <c r="A94" t="s">
        <v>3</v>
      </c>
      <c r="B94">
        <v>224</v>
      </c>
      <c r="G94" t="s">
        <v>98</v>
      </c>
    </row>
    <row r="95" spans="1:7" ht="15.75" thickBot="1" x14ac:dyDescent="0.3">
      <c r="A95" t="s">
        <v>4</v>
      </c>
      <c r="B95" s="3">
        <f>B93+B94</f>
        <v>21176</v>
      </c>
    </row>
    <row r="96" spans="1:7" ht="15.75" thickTop="1" x14ac:dyDescent="0.25"/>
  </sheetData>
  <conditionalFormatting sqref="D2:D9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Northern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 Raffety</dc:creator>
  <cp:lastModifiedBy>Michael V Raffety</cp:lastModifiedBy>
  <dcterms:created xsi:type="dcterms:W3CDTF">2013-09-04T17:04:05Z</dcterms:created>
  <dcterms:modified xsi:type="dcterms:W3CDTF">2013-09-04T18:57:19Z</dcterms:modified>
</cp:coreProperties>
</file>